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64" i="1" l="1"/>
  <c r="B64" i="1"/>
  <c r="D63" i="1"/>
  <c r="D62" i="1" l="1"/>
  <c r="D61" i="1"/>
  <c r="D60" i="1"/>
  <c r="D64" i="1" l="1"/>
  <c r="D59" i="1"/>
  <c r="D58" i="1"/>
  <c r="D46" i="1"/>
  <c r="E50" i="1"/>
  <c r="B50" i="1"/>
  <c r="D43" i="1"/>
  <c r="D44" i="1"/>
  <c r="D45" i="1"/>
  <c r="D56" i="1"/>
  <c r="D42" i="1"/>
  <c r="D41" i="1"/>
  <c r="D65" i="1" l="1"/>
  <c r="D50" i="1"/>
  <c r="D51" i="1" s="1"/>
  <c r="D39" i="1"/>
  <c r="D66" i="1" l="1"/>
  <c r="D52" i="1"/>
  <c r="E26" i="1"/>
  <c r="B26" i="1"/>
  <c r="D38" i="1"/>
  <c r="D37" i="1"/>
  <c r="D24" i="1"/>
  <c r="D23" i="1"/>
  <c r="D35" i="1"/>
  <c r="D32" i="1" l="1"/>
  <c r="D33" i="1"/>
  <c r="D34" i="1"/>
  <c r="E13" i="1"/>
  <c r="D10" i="1"/>
  <c r="B13" i="1"/>
  <c r="D22" i="1"/>
  <c r="D21" i="1"/>
  <c r="D9" i="1" l="1"/>
  <c r="D20" i="1"/>
  <c r="D18" i="1"/>
  <c r="D19" i="1"/>
  <c r="D3" i="1"/>
  <c r="D4" i="1"/>
  <c r="D5" i="1"/>
  <c r="D6" i="1"/>
  <c r="D7" i="1"/>
  <c r="D2" i="1"/>
  <c r="D8" i="1"/>
  <c r="D26" i="1"/>
  <c r="D27" i="1" s="1"/>
  <c r="D13" i="1" l="1"/>
  <c r="D14" i="1" s="1"/>
</calcChain>
</file>

<file path=xl/sharedStrings.xml><?xml version="1.0" encoding="utf-8"?>
<sst xmlns="http://schemas.openxmlformats.org/spreadsheetml/2006/main" count="121" uniqueCount="65">
  <si>
    <t>Sunday, Jan, 25, 2015 4:47:07PM</t>
  </si>
  <si>
    <t>bought</t>
  </si>
  <si>
    <t>Monday, Jan, 26, 2015 3:56:35AM</t>
  </si>
  <si>
    <t>Monday, Jan, 26, 2015 6:06:26AM</t>
  </si>
  <si>
    <t>Monday, Jan, 26, 2015 4:18:27PM</t>
  </si>
  <si>
    <t>Monday, Jan, 26, 2015 4:04:52PM</t>
  </si>
  <si>
    <t>Monday, Jan, 26, 2015 11:20:09AM</t>
  </si>
  <si>
    <t>Monday, Jan, 26, 2015 5:38:21PM</t>
  </si>
  <si>
    <t>Ł</t>
  </si>
  <si>
    <t>DATE</t>
  </si>
  <si>
    <t>PRICE</t>
  </si>
  <si>
    <t>TOTAL</t>
  </si>
  <si>
    <t>TYPE</t>
  </si>
  <si>
    <t>Monday, Jan, 26, 2015 5:40:11PM</t>
  </si>
  <si>
    <t>Monday, Jan, 26, 2015 4:26:57PM</t>
  </si>
  <si>
    <t>Tuesday, Jan, 27, 2015 5:03:04AM</t>
  </si>
  <si>
    <t>฿</t>
  </si>
  <si>
    <t>SUM</t>
  </si>
  <si>
    <t>Tuesday, Jan, 27, 2015 12:29:53PM</t>
  </si>
  <si>
    <t>+6%</t>
  </si>
  <si>
    <t>Wednesday, Jan, 28, 2015 8:50:29PM</t>
  </si>
  <si>
    <t>Wednesday, Jan, 28, 2015 9:01:01PM</t>
  </si>
  <si>
    <t>Thursday, Jan, 29, 2015 12:16:26AM</t>
  </si>
  <si>
    <t>Thursday, Jan, 29, 2015 8:46:15AM</t>
  </si>
  <si>
    <t>sold</t>
  </si>
  <si>
    <t>Thursday, Jan, 29, 2015 8:46:14AM</t>
  </si>
  <si>
    <t>Thursday, Jan, 29, 2015 4:11:03PM</t>
  </si>
  <si>
    <t>-2.4%</t>
  </si>
  <si>
    <t>Sunday, Feb, 1, 2015 1:32:00AM</t>
  </si>
  <si>
    <t>Sunday, Feb, 1, 2015 8:22:21AM</t>
  </si>
  <si>
    <t>฿0.00823</t>
  </si>
  <si>
    <t>Sunday, Feb, 1, 2015 11:33:40AM</t>
  </si>
  <si>
    <t>Sunday, Feb, 1, 2015 10:42:18AM</t>
  </si>
  <si>
    <t>Sunday, Feb, 1, 2015 11:35:30AM</t>
  </si>
  <si>
    <t>Sunday, Feb, 1, 2015 11:35:11AM</t>
  </si>
  <si>
    <t>+2.4%</t>
  </si>
  <si>
    <t>Monday, Feb, 2, 2015 5:02:31AM</t>
  </si>
  <si>
    <t>Friday, Feb, 6, 2015 3:06:29AM</t>
  </si>
  <si>
    <t>Friday, Feb, 6, 2015 5:13:47AM</t>
  </si>
  <si>
    <t>Friday, Feb, 6, 2015 5:12:21AM</t>
  </si>
  <si>
    <t>Friday, Feb, 6, 2015 5:24:35AM</t>
  </si>
  <si>
    <t>+1.2%</t>
  </si>
  <si>
    <t>-1.2%</t>
  </si>
  <si>
    <t>Friday, Feb, 6, 2015 6:46:41AM</t>
  </si>
  <si>
    <t>Friday, Feb, 6, 2015 6:46:37AM</t>
  </si>
  <si>
    <t>Friday, Feb, 6, 2015 9:27:38AM</t>
  </si>
  <si>
    <t>Friday, Feb, 6, 2015 12:53:50PM</t>
  </si>
  <si>
    <t>Saturday, Feb, 7, 2015 12:56:01AM</t>
  </si>
  <si>
    <t>Saturday, Feb, 7, 2015 11:24:18AM</t>
  </si>
  <si>
    <t>Monday, Feb, 9, 2015 11:06:01AM</t>
  </si>
  <si>
    <t>Tuesday, Feb, 10, 2015 3:02:49AM</t>
  </si>
  <si>
    <t>Tuesday, Feb, 10, 2015 6:15:53AM</t>
  </si>
  <si>
    <t>Tuesday, Feb, 10, 2015 9:33:58AM</t>
  </si>
  <si>
    <t>Friday, Feb, 13, 2015 1:06:40PM</t>
  </si>
  <si>
    <t>Friday, Feb, 13, 2015 9:09:31PM</t>
  </si>
  <si>
    <t>Friday, Feb, 13, 2015 9:07:26PM</t>
  </si>
  <si>
    <t>Ł20.3188</t>
  </si>
  <si>
    <t>฿0.0729056</t>
  </si>
  <si>
    <t>Sunday, Feb, 15, 2015 1:14:19PM</t>
  </si>
  <si>
    <t>฿0.011788</t>
  </si>
  <si>
    <t>Sunday, Feb, 15, 2015 1:13:22PM</t>
  </si>
  <si>
    <t>Ł9.40599</t>
  </si>
  <si>
    <t>฿0.00762</t>
  </si>
  <si>
    <t>฿0.0239043</t>
  </si>
  <si>
    <t>Sunday, Feb, 15, 2015 1:18:41PM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</si>
</sst>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8" fontId="0" fillId="0" borderId="0" xfId="0" applyNumberFormat="1"/>
    <xf numFmtId="0" fontId="0" fillId="3" borderId="0" xfId="0" quotePrefix="1" applyFill="1"/>
    <xf numFmtId="0" fontId="1" fillId="8" borderId="0" xfId="0" applyFont="1" applyFill="1"/>
    <xf numFmtId="9" fontId="0" fillId="0" borderId="0" xfId="0" quotePrefix="1" applyNumberFormat="1"/>
    <xf numFmtId="8" fontId="0" fillId="3" borderId="0" xfId="0" applyNumberFormat="1" applyFill="1"/>
    <xf numFmtId="0" fontId="0" fillId="0" borderId="0" xfId="0" applyNumberFormat="1"/>
    <xf numFmtId="0" fontId="0" fillId="9" borderId="0" xfId="0" applyFill="1"/>
    <xf numFmtId="0" fontId="0" fillId="9" borderId="0" xfId="0" applyNumberFormat="1" applyFill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topLeftCell="A57" workbookViewId="0">
      <selection activeCell="E75" sqref="E75"/>
    </sheetView>
  </sheetViews>
  <sheetFormatPr defaultRowHeight="15" x14ac:dyDescent="0.25"/>
  <cols>
    <col min="1" max="1" width="31.28515625" bestFit="1" customWidth="1"/>
    <col min="2" max="2" width="11" bestFit="1" customWidth="1"/>
    <col min="3" max="3" width="7.28515625" bestFit="1" customWidth="1"/>
    <col min="4" max="5" width="12" bestFit="1" customWidth="1"/>
    <col min="9" max="9" width="10.7109375" bestFit="1" customWidth="1"/>
  </cols>
  <sheetData>
    <row r="1" spans="1:5" x14ac:dyDescent="0.25">
      <c r="A1" s="5" t="s">
        <v>9</v>
      </c>
      <c r="B1" s="1" t="s">
        <v>8</v>
      </c>
      <c r="C1" s="3" t="s">
        <v>12</v>
      </c>
      <c r="D1" s="2" t="s">
        <v>10</v>
      </c>
      <c r="E1" s="6" t="s">
        <v>11</v>
      </c>
    </row>
    <row r="2" spans="1:5" x14ac:dyDescent="0.25">
      <c r="A2" s="4" t="s">
        <v>0</v>
      </c>
      <c r="B2" s="4">
        <v>4.5413300000000003</v>
      </c>
      <c r="C2" s="4" t="s">
        <v>1</v>
      </c>
      <c r="D2" s="4">
        <f t="shared" ref="D2:D8" si="0">E2/B2</f>
        <v>2.202</v>
      </c>
      <c r="E2" s="4">
        <v>10.000008660000001</v>
      </c>
    </row>
    <row r="3" spans="1:5" x14ac:dyDescent="0.25">
      <c r="A3" s="3" t="s">
        <v>2</v>
      </c>
      <c r="B3" s="3">
        <v>3.7281250699999999</v>
      </c>
      <c r="C3" s="3" t="s">
        <v>1</v>
      </c>
      <c r="D3" s="3">
        <f t="shared" si="0"/>
        <v>2.2919000005544343</v>
      </c>
      <c r="E3" s="3">
        <v>8.5444898499999997</v>
      </c>
    </row>
    <row r="4" spans="1:5" x14ac:dyDescent="0.25">
      <c r="A4" s="1" t="s">
        <v>3</v>
      </c>
      <c r="B4" s="1">
        <v>4.9648899999999996</v>
      </c>
      <c r="C4" s="1" t="s">
        <v>1</v>
      </c>
      <c r="D4" s="1">
        <f t="shared" si="0"/>
        <v>2.2200000000000002</v>
      </c>
      <c r="E4" s="1">
        <v>11.0220558</v>
      </c>
    </row>
    <row r="5" spans="1:5" x14ac:dyDescent="0.25">
      <c r="A5" s="2" t="s">
        <v>4</v>
      </c>
      <c r="B5" s="2">
        <v>5.7067600000000001</v>
      </c>
      <c r="C5" s="2" t="s">
        <v>1</v>
      </c>
      <c r="D5" s="2">
        <f t="shared" si="0"/>
        <v>2.0870000000000002</v>
      </c>
      <c r="E5" s="2">
        <v>11.910008120000001</v>
      </c>
    </row>
    <row r="6" spans="1:5" x14ac:dyDescent="0.25">
      <c r="A6" s="2" t="s">
        <v>5</v>
      </c>
      <c r="B6" s="2">
        <v>5.5700900000000004</v>
      </c>
      <c r="C6" s="2" t="s">
        <v>1</v>
      </c>
      <c r="D6" s="2">
        <f t="shared" si="0"/>
        <v>2.14</v>
      </c>
      <c r="E6" s="2">
        <v>11.9199926</v>
      </c>
    </row>
    <row r="7" spans="1:5" x14ac:dyDescent="0.25">
      <c r="A7" s="2" t="s">
        <v>6</v>
      </c>
      <c r="B7" s="2">
        <v>5.2844899999999999</v>
      </c>
      <c r="C7" s="2" t="s">
        <v>1</v>
      </c>
      <c r="D7" s="2">
        <f t="shared" si="0"/>
        <v>2.254</v>
      </c>
      <c r="E7" s="2">
        <v>11.91124046</v>
      </c>
    </row>
    <row r="8" spans="1:5" x14ac:dyDescent="0.25">
      <c r="A8" s="2" t="s">
        <v>7</v>
      </c>
      <c r="B8" s="2">
        <v>5.96</v>
      </c>
      <c r="C8" s="2" t="s">
        <v>1</v>
      </c>
      <c r="D8" s="2">
        <f t="shared" si="0"/>
        <v>2</v>
      </c>
      <c r="E8" s="2">
        <v>11.92</v>
      </c>
    </row>
    <row r="9" spans="1:5" x14ac:dyDescent="0.25">
      <c r="A9" s="2" t="s">
        <v>18</v>
      </c>
      <c r="B9" s="2">
        <v>6.4432400000000003</v>
      </c>
      <c r="C9" s="2" t="s">
        <v>1</v>
      </c>
      <c r="D9" s="2">
        <f>E9/B9</f>
        <v>1.85</v>
      </c>
      <c r="E9" s="2">
        <v>11.919994000000001</v>
      </c>
    </row>
    <row r="10" spans="1:5" x14ac:dyDescent="0.25">
      <c r="A10" s="2" t="s">
        <v>22</v>
      </c>
      <c r="B10" s="2">
        <v>6.9707600000000003</v>
      </c>
      <c r="C10" s="2" t="s">
        <v>1</v>
      </c>
      <c r="D10" s="2">
        <f>E10/B10</f>
        <v>1.71</v>
      </c>
      <c r="E10" s="2">
        <v>11.919999600000001</v>
      </c>
    </row>
    <row r="11" spans="1:5" x14ac:dyDescent="0.25">
      <c r="A11" s="2"/>
      <c r="B11" s="2"/>
      <c r="C11" s="2"/>
      <c r="D11" s="11"/>
      <c r="E11" s="2"/>
    </row>
    <row r="12" spans="1:5" x14ac:dyDescent="0.25">
      <c r="A12" s="2"/>
      <c r="B12" s="2"/>
      <c r="C12" s="2"/>
      <c r="D12" s="11"/>
      <c r="E12" s="2"/>
    </row>
    <row r="13" spans="1:5" x14ac:dyDescent="0.25">
      <c r="A13" s="9" t="s">
        <v>17</v>
      </c>
      <c r="B13">
        <f>SUM(B2:B10)</f>
        <v>49.16968507</v>
      </c>
      <c r="D13">
        <f>E13/B13</f>
        <v>2.0554898601875466</v>
      </c>
      <c r="E13">
        <f>SUM(E2:E10)</f>
        <v>101.06778909000001</v>
      </c>
    </row>
    <row r="14" spans="1:5" x14ac:dyDescent="0.25">
      <c r="A14" s="8" t="s">
        <v>19</v>
      </c>
      <c r="D14" s="2">
        <f>D13*1.06</f>
        <v>2.1788192517987994</v>
      </c>
    </row>
    <row r="17" spans="1:5" x14ac:dyDescent="0.25">
      <c r="A17" s="5" t="s">
        <v>9</v>
      </c>
      <c r="B17" s="1" t="s">
        <v>16</v>
      </c>
      <c r="C17" s="3" t="s">
        <v>12</v>
      </c>
      <c r="D17" s="2" t="s">
        <v>10</v>
      </c>
      <c r="E17" s="6" t="s">
        <v>11</v>
      </c>
    </row>
    <row r="18" spans="1:5" x14ac:dyDescent="0.25">
      <c r="A18" t="s">
        <v>13</v>
      </c>
      <c r="B18">
        <v>1.2539700000000001E-2</v>
      </c>
      <c r="C18" t="s">
        <v>1</v>
      </c>
      <c r="D18">
        <f t="shared" ref="D18:D19" si="1">E18/B18</f>
        <v>260.94600030303752</v>
      </c>
      <c r="E18">
        <v>3.2721845599999999</v>
      </c>
    </row>
    <row r="19" spans="1:5" x14ac:dyDescent="0.25">
      <c r="A19" t="s">
        <v>14</v>
      </c>
      <c r="B19">
        <v>1.1913399999999999E-2</v>
      </c>
      <c r="C19" t="s">
        <v>1</v>
      </c>
      <c r="D19">
        <f t="shared" si="1"/>
        <v>274.66499991606094</v>
      </c>
      <c r="E19">
        <v>3.2721940100000002</v>
      </c>
    </row>
    <row r="20" spans="1:5" x14ac:dyDescent="0.25">
      <c r="A20" t="s">
        <v>15</v>
      </c>
      <c r="B20">
        <v>1.3236400000000001E-2</v>
      </c>
      <c r="C20" t="s">
        <v>1</v>
      </c>
      <c r="D20">
        <f>E20/B20</f>
        <v>247.21200024175755</v>
      </c>
      <c r="E20">
        <v>3.2721969199999998</v>
      </c>
    </row>
    <row r="21" spans="1:5" x14ac:dyDescent="0.25">
      <c r="A21" t="s">
        <v>20</v>
      </c>
      <c r="B21">
        <v>1.40438E-2</v>
      </c>
      <c r="C21" t="s">
        <v>1</v>
      </c>
      <c r="D21">
        <f>E21/B21</f>
        <v>232.99999999999997</v>
      </c>
      <c r="E21">
        <v>3.2722053999999998</v>
      </c>
    </row>
    <row r="22" spans="1:5" x14ac:dyDescent="0.25">
      <c r="A22" t="s">
        <v>21</v>
      </c>
      <c r="B22">
        <v>1.49415E-2</v>
      </c>
      <c r="C22" t="s">
        <v>1</v>
      </c>
      <c r="D22">
        <f>E22/B22</f>
        <v>219</v>
      </c>
      <c r="E22">
        <v>3.2721884999999999</v>
      </c>
    </row>
    <row r="23" spans="1:5" x14ac:dyDescent="0.25">
      <c r="A23" t="s">
        <v>31</v>
      </c>
      <c r="B23">
        <v>1.54863E-2</v>
      </c>
      <c r="C23" t="s">
        <v>1</v>
      </c>
      <c r="D23" s="12">
        <f>E23/B23</f>
        <v>211.29600033578066</v>
      </c>
      <c r="E23">
        <v>3.2721932499999999</v>
      </c>
    </row>
    <row r="24" spans="1:5" x14ac:dyDescent="0.25">
      <c r="A24" t="s">
        <v>32</v>
      </c>
      <c r="B24">
        <v>1.52906E-2</v>
      </c>
      <c r="C24" t="s">
        <v>1</v>
      </c>
      <c r="D24" s="12">
        <f>E24/B24</f>
        <v>214</v>
      </c>
      <c r="E24">
        <v>3.2721884000000001</v>
      </c>
    </row>
    <row r="25" spans="1:5" x14ac:dyDescent="0.25">
      <c r="D25" s="7"/>
    </row>
    <row r="26" spans="1:5" x14ac:dyDescent="0.25">
      <c r="A26" s="9" t="s">
        <v>17</v>
      </c>
      <c r="B26">
        <f>SUM(B18:B25)</f>
        <v>9.7451700000000002E-2</v>
      </c>
      <c r="D26">
        <f>E26/B26</f>
        <v>235.04311407599866</v>
      </c>
      <c r="E26">
        <f>SUM(E18:E25)</f>
        <v>22.905351039999999</v>
      </c>
    </row>
    <row r="27" spans="1:5" x14ac:dyDescent="0.25">
      <c r="A27" s="10" t="s">
        <v>19</v>
      </c>
      <c r="D27">
        <f>D26*1.06</f>
        <v>249.1457009205586</v>
      </c>
    </row>
    <row r="31" spans="1:5" x14ac:dyDescent="0.25">
      <c r="A31" s="5" t="s">
        <v>9</v>
      </c>
      <c r="B31" s="1" t="s">
        <v>8</v>
      </c>
      <c r="D31" s="11" t="s">
        <v>16</v>
      </c>
    </row>
    <row r="32" spans="1:5" x14ac:dyDescent="0.25">
      <c r="A32" t="s">
        <v>23</v>
      </c>
      <c r="B32">
        <v>7.5388299999999999</v>
      </c>
      <c r="C32" t="s">
        <v>24</v>
      </c>
      <c r="D32" s="12">
        <f>E32/B32</f>
        <v>8.2100007560854931E-3</v>
      </c>
      <c r="E32">
        <v>6.1893799999999999E-2</v>
      </c>
    </row>
    <row r="33" spans="1:5" x14ac:dyDescent="0.25">
      <c r="A33" t="s">
        <v>25</v>
      </c>
      <c r="B33">
        <v>2.2754400000000001</v>
      </c>
      <c r="C33" t="s">
        <v>24</v>
      </c>
      <c r="D33" s="12">
        <f t="shared" ref="D33" si="2">E33/B33</f>
        <v>8.2099989452589384E-3</v>
      </c>
      <c r="E33">
        <v>1.8681360000000001E-2</v>
      </c>
    </row>
    <row r="34" spans="1:5" x14ac:dyDescent="0.25">
      <c r="A34" t="s">
        <v>26</v>
      </c>
      <c r="B34">
        <v>9.8142700000000005</v>
      </c>
      <c r="C34" t="s">
        <v>24</v>
      </c>
      <c r="D34" s="12">
        <f>E34/B34</f>
        <v>8.3800007540041181E-3</v>
      </c>
      <c r="E34">
        <v>8.2243590000000005E-2</v>
      </c>
    </row>
    <row r="35" spans="1:5" x14ac:dyDescent="0.25">
      <c r="A35" t="s">
        <v>28</v>
      </c>
      <c r="B35">
        <v>9.8142700000000005</v>
      </c>
      <c r="C35" t="s">
        <v>24</v>
      </c>
      <c r="D35" s="12">
        <f>E35/B35</f>
        <v>8.7099998267828379E-3</v>
      </c>
      <c r="E35">
        <v>8.5482290000000002E-2</v>
      </c>
    </row>
    <row r="36" spans="1:5" x14ac:dyDescent="0.25">
      <c r="A36" s="13" t="s">
        <v>29</v>
      </c>
      <c r="B36" s="13">
        <v>30.1099</v>
      </c>
      <c r="C36" s="13" t="s">
        <v>1</v>
      </c>
      <c r="D36" s="14" t="s">
        <v>30</v>
      </c>
      <c r="E36" s="13">
        <v>0.24780447999999999</v>
      </c>
    </row>
    <row r="37" spans="1:5" x14ac:dyDescent="0.25">
      <c r="A37" t="s">
        <v>33</v>
      </c>
      <c r="B37">
        <v>3.72241</v>
      </c>
      <c r="C37" t="s">
        <v>1</v>
      </c>
      <c r="D37">
        <f>E37/B37</f>
        <v>8.0800019342307811E-3</v>
      </c>
      <c r="E37">
        <v>3.0077079999999999E-2</v>
      </c>
    </row>
    <row r="38" spans="1:5" x14ac:dyDescent="0.25">
      <c r="A38" t="s">
        <v>34</v>
      </c>
      <c r="B38">
        <v>7.9000000000000001E-2</v>
      </c>
      <c r="C38" t="s">
        <v>1</v>
      </c>
      <c r="D38">
        <f>E38/B38</f>
        <v>8.0799999999999986E-3</v>
      </c>
      <c r="E38">
        <v>6.3831999999999995E-4</v>
      </c>
    </row>
    <row r="39" spans="1:5" x14ac:dyDescent="0.25">
      <c r="A39" t="s">
        <v>36</v>
      </c>
      <c r="B39">
        <v>3.8782100000000002</v>
      </c>
      <c r="C39" t="s">
        <v>1</v>
      </c>
      <c r="D39">
        <f>E39/B39</f>
        <v>7.9200017533862261E-3</v>
      </c>
      <c r="E39">
        <v>3.0715429999999998E-2</v>
      </c>
    </row>
    <row r="40" spans="1:5" x14ac:dyDescent="0.25">
      <c r="A40" s="13" t="s">
        <v>37</v>
      </c>
      <c r="B40" s="13">
        <v>7.6642599999999996</v>
      </c>
      <c r="C40" s="13" t="s">
        <v>24</v>
      </c>
      <c r="D40" s="13">
        <v>8.2000000000000007E-3</v>
      </c>
      <c r="E40" s="13">
        <v>6.2846929999999995E-2</v>
      </c>
    </row>
    <row r="41" spans="1:5" x14ac:dyDescent="0.25">
      <c r="A41" t="s">
        <v>38</v>
      </c>
      <c r="B41">
        <v>1.2315</v>
      </c>
      <c r="C41" t="s">
        <v>24</v>
      </c>
      <c r="D41">
        <f>E41/B41</f>
        <v>8.069995939910677E-3</v>
      </c>
      <c r="E41">
        <v>9.9381999999999995E-3</v>
      </c>
    </row>
    <row r="42" spans="1:5" x14ac:dyDescent="0.25">
      <c r="A42" t="s">
        <v>39</v>
      </c>
      <c r="B42">
        <v>2.181</v>
      </c>
      <c r="C42" t="s">
        <v>24</v>
      </c>
      <c r="D42">
        <f t="shared" ref="D42:D46" si="3">E42/B42</f>
        <v>8.069999999999999E-3</v>
      </c>
      <c r="E42">
        <v>1.7600669999999999E-2</v>
      </c>
    </row>
    <row r="43" spans="1:5" x14ac:dyDescent="0.25">
      <c r="A43" t="s">
        <v>43</v>
      </c>
      <c r="B43">
        <v>1.48787</v>
      </c>
      <c r="C43" t="s">
        <v>24</v>
      </c>
      <c r="D43">
        <f t="shared" si="3"/>
        <v>8.0699993951084438E-3</v>
      </c>
      <c r="E43">
        <v>1.200711E-2</v>
      </c>
    </row>
    <row r="44" spans="1:5" x14ac:dyDescent="0.25">
      <c r="A44" t="s">
        <v>44</v>
      </c>
      <c r="B44">
        <v>5.0996199999999998</v>
      </c>
      <c r="C44" t="s">
        <v>24</v>
      </c>
      <c r="D44">
        <f t="shared" si="3"/>
        <v>8.0700012942140787E-3</v>
      </c>
      <c r="E44">
        <v>4.115394E-2</v>
      </c>
    </row>
    <row r="45" spans="1:5" x14ac:dyDescent="0.25">
      <c r="A45" t="s">
        <v>46</v>
      </c>
      <c r="B45">
        <v>10</v>
      </c>
      <c r="C45" t="s">
        <v>24</v>
      </c>
      <c r="D45">
        <f t="shared" si="3"/>
        <v>8.1799999999999998E-3</v>
      </c>
      <c r="E45">
        <v>8.1799999999999998E-2</v>
      </c>
    </row>
    <row r="46" spans="1:5" x14ac:dyDescent="0.25">
      <c r="A46" s="13" t="s">
        <v>47</v>
      </c>
      <c r="B46" s="13">
        <v>20.309699999999999</v>
      </c>
      <c r="C46" s="13" t="s">
        <v>1</v>
      </c>
      <c r="D46" s="13">
        <f t="shared" si="3"/>
        <v>7.9899998522873304E-3</v>
      </c>
      <c r="E46" s="13">
        <v>0.16227449999999999</v>
      </c>
    </row>
    <row r="50" spans="1:5" x14ac:dyDescent="0.25">
      <c r="A50" s="9" t="s">
        <v>17</v>
      </c>
      <c r="B50">
        <f>SUM(B47:B49)</f>
        <v>0</v>
      </c>
      <c r="D50" s="12" t="e">
        <f>E50/B50</f>
        <v>#DIV/0!</v>
      </c>
      <c r="E50">
        <f>SUM(E47:E49)</f>
        <v>0</v>
      </c>
    </row>
    <row r="51" spans="1:5" x14ac:dyDescent="0.25">
      <c r="A51" s="10" t="s">
        <v>27</v>
      </c>
      <c r="D51" t="e">
        <f>D50*0.976</f>
        <v>#DIV/0!</v>
      </c>
    </row>
    <row r="52" spans="1:5" x14ac:dyDescent="0.25">
      <c r="A52" s="15" t="s">
        <v>35</v>
      </c>
      <c r="D52" t="e">
        <f>D50*1.024</f>
        <v>#DIV/0!</v>
      </c>
    </row>
    <row r="55" spans="1:5" x14ac:dyDescent="0.25">
      <c r="A55" s="5" t="s">
        <v>9</v>
      </c>
      <c r="B55" s="1" t="s">
        <v>8</v>
      </c>
      <c r="D55" s="11" t="s">
        <v>16</v>
      </c>
    </row>
    <row r="56" spans="1:5" x14ac:dyDescent="0.25">
      <c r="A56" t="s">
        <v>40</v>
      </c>
      <c r="B56">
        <v>3.8250799999999998</v>
      </c>
      <c r="C56" t="s">
        <v>1</v>
      </c>
      <c r="D56">
        <f>E56/B56</f>
        <v>8.0299993725621421E-3</v>
      </c>
      <c r="E56">
        <v>3.0715389999999999E-2</v>
      </c>
    </row>
    <row r="57" spans="1:5" x14ac:dyDescent="0.25">
      <c r="A57" s="13" t="s">
        <v>45</v>
      </c>
      <c r="B57" s="13">
        <v>3.8174299999999999</v>
      </c>
      <c r="C57" s="13" t="s">
        <v>24</v>
      </c>
      <c r="D57" s="13">
        <v>8.1700000000000002E-3</v>
      </c>
      <c r="E57" s="13">
        <v>3.1188400000000002E-2</v>
      </c>
    </row>
    <row r="58" spans="1:5" x14ac:dyDescent="0.25">
      <c r="A58" t="s">
        <v>48</v>
      </c>
      <c r="B58">
        <v>3.76884</v>
      </c>
      <c r="C58" t="s">
        <v>1</v>
      </c>
      <c r="D58">
        <f t="shared" ref="D58:D64" si="4">E58/B58</f>
        <v>7.9600009552010693E-3</v>
      </c>
      <c r="E58">
        <v>2.9999970000000001E-2</v>
      </c>
    </row>
    <row r="59" spans="1:5" x14ac:dyDescent="0.25">
      <c r="A59" t="s">
        <v>49</v>
      </c>
      <c r="B59">
        <v>3.7878799999999999</v>
      </c>
      <c r="C59" t="s">
        <v>1</v>
      </c>
      <c r="D59">
        <f t="shared" si="4"/>
        <v>7.9200001055999662E-3</v>
      </c>
      <c r="E59">
        <v>3.0000010000000001E-2</v>
      </c>
    </row>
    <row r="60" spans="1:5" x14ac:dyDescent="0.25">
      <c r="A60" s="13" t="s">
        <v>50</v>
      </c>
      <c r="B60" s="13">
        <v>7.5416100000000004</v>
      </c>
      <c r="C60" s="13" t="s">
        <v>24</v>
      </c>
      <c r="D60" s="13">
        <f t="shared" si="4"/>
        <v>8.1399992839725193E-3</v>
      </c>
      <c r="E60" s="13">
        <v>6.1388699999999997E-2</v>
      </c>
    </row>
    <row r="61" spans="1:5" x14ac:dyDescent="0.25">
      <c r="A61" t="s">
        <v>51</v>
      </c>
      <c r="B61">
        <v>3.77834</v>
      </c>
      <c r="C61" t="s">
        <v>1</v>
      </c>
      <c r="D61">
        <f t="shared" si="4"/>
        <v>7.9400001058665976E-3</v>
      </c>
      <c r="E61">
        <v>3.0000019999999999E-2</v>
      </c>
    </row>
    <row r="62" spans="1:5" x14ac:dyDescent="0.25">
      <c r="A62" t="s">
        <v>52</v>
      </c>
      <c r="B62">
        <v>3.8167900000000001</v>
      </c>
      <c r="C62" t="s">
        <v>1</v>
      </c>
      <c r="D62">
        <f t="shared" si="4"/>
        <v>7.8600001572001598E-3</v>
      </c>
      <c r="E62">
        <v>2.9999970000000001E-2</v>
      </c>
    </row>
    <row r="63" spans="1:5" x14ac:dyDescent="0.25">
      <c r="A63" t="s">
        <v>53</v>
      </c>
      <c r="B63">
        <v>5.13096</v>
      </c>
      <c r="C63" t="s">
        <v>1</v>
      </c>
      <c r="D63">
        <f t="shared" si="4"/>
        <v>7.8199985967538251E-3</v>
      </c>
      <c r="E63">
        <v>4.0124100000000003E-2</v>
      </c>
    </row>
    <row r="64" spans="1:5" x14ac:dyDescent="0.25">
      <c r="A64" s="9" t="s">
        <v>17</v>
      </c>
      <c r="B64">
        <f>SUM(B61:B63)</f>
        <v>12.726089999999999</v>
      </c>
      <c r="D64">
        <f t="shared" si="4"/>
        <v>7.8676239127650361E-3</v>
      </c>
      <c r="E64">
        <f>SUM(E61:E63)</f>
        <v>0.10012409</v>
      </c>
    </row>
    <row r="65" spans="1:5" x14ac:dyDescent="0.25">
      <c r="A65" s="15" t="s">
        <v>41</v>
      </c>
      <c r="D65">
        <f>D64*1.024</f>
        <v>8.0564468866713979E-3</v>
      </c>
    </row>
    <row r="66" spans="1:5" x14ac:dyDescent="0.25">
      <c r="A66" s="15" t="s">
        <v>42</v>
      </c>
      <c r="D66">
        <f>D64*0.976</f>
        <v>7.6788009388586752E-3</v>
      </c>
    </row>
    <row r="73" spans="1:5" x14ac:dyDescent="0.25">
      <c r="A73" t="s">
        <v>64</v>
      </c>
      <c r="B73" t="s">
        <v>63</v>
      </c>
      <c r="C73" t="s">
        <v>1</v>
      </c>
      <c r="D73" s="7">
        <v>251.001</v>
      </c>
      <c r="E73">
        <v>6.0000032000000001</v>
      </c>
    </row>
    <row r="74" spans="1:5" x14ac:dyDescent="0.25">
      <c r="A74" t="s">
        <v>58</v>
      </c>
      <c r="B74" t="s">
        <v>59</v>
      </c>
      <c r="C74" t="s">
        <v>1</v>
      </c>
      <c r="D74" s="7">
        <v>254.49700000000001</v>
      </c>
      <c r="E74">
        <v>3.0000106400000002</v>
      </c>
    </row>
    <row r="75" spans="1:5" x14ac:dyDescent="0.25">
      <c r="A75" t="s">
        <v>60</v>
      </c>
      <c r="B75" t="s">
        <v>61</v>
      </c>
      <c r="C75" t="s">
        <v>24</v>
      </c>
      <c r="D75" t="s">
        <v>62</v>
      </c>
      <c r="E75">
        <v>7.1673650000000005E-2</v>
      </c>
    </row>
    <row r="77" spans="1:5" x14ac:dyDescent="0.25">
      <c r="A77" t="s">
        <v>54</v>
      </c>
      <c r="B77" t="s">
        <v>57</v>
      </c>
      <c r="C77" t="s">
        <v>1</v>
      </c>
      <c r="D77" s="7">
        <v>232.399</v>
      </c>
      <c r="E77">
        <v>16.943188540000001</v>
      </c>
    </row>
    <row r="78" spans="1:5" x14ac:dyDescent="0.25">
      <c r="A78" t="s">
        <v>55</v>
      </c>
      <c r="B78" t="s">
        <v>56</v>
      </c>
      <c r="C78" t="s">
        <v>24</v>
      </c>
      <c r="D78" s="7">
        <v>1.8069999999999999</v>
      </c>
      <c r="E78">
        <v>36.716071599999999</v>
      </c>
    </row>
    <row r="79" spans="1:5" x14ac:dyDescent="0.25">
      <c r="D79" s="7"/>
    </row>
    <row r="80" spans="1:5" x14ac:dyDescent="0.25">
      <c r="D80" s="7"/>
    </row>
    <row r="81" spans="4:4" x14ac:dyDescent="0.25">
      <c r="D81" s="7"/>
    </row>
  </sheetData>
  <pageMargins left="0.7" right="0.7" top="0.75" bottom="0.75" header="0.3" footer="0.3"/>
  <pageSetup orientation="portrait" r:id="rId1"/>
  <ignoredErrors>
    <ignoredError sqref="B64 E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2015-02-15T11:28:30Z</dcterms:modified>
</cp:coreProperties>
</file>